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Anual 2022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16035" windowHeight="11895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D8" i="1" l="1"/>
  <c r="E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<sst xmlns="http://schemas.openxmlformats.org/spreadsheetml/2006/main" count="37" uniqueCount="37">
  <si>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</si>
  <si>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</si>
  <si>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</si>
  <si>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</si>
  <si>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</si>
  <si>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</si>
  <si>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</si>
  <si>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</si>
  <si>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</si>
  <si>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</si>
  <si>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</si>
  <si>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</si>
  <si>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</si>
  <si>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</si>
  <si>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</si>
  <si>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</si>
  <si>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</si>
  <si>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</si>
  <si>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</si>
  <si>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</si>
  <si>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</si>
  <si>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</si>
  <si>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</si>
  <si>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</si>
  <si>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</si>
  <si>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</si>
  <si>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</si>
  <si>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</si>
  <si>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</si>
  <si>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CAMARGO</t>
  </si>
  <si>
    <t>Del 01 de enero al 31 de diciembre de 2022</t>
  </si>
  <si>
    <t>_____________________________</t>
  </si>
  <si>
    <t xml:space="preserve">ING. GENARO SOLIS GONZALEZ </t>
  </si>
  <si>
    <t xml:space="preserve">DIRECTOR EJECUTIVO </t>
  </si>
  <si>
    <t>___________________________________</t>
  </si>
  <si>
    <t xml:space="preserve"> C.P. LUIS ANGEL FUENTES HERNANDEZ </t>
  </si>
  <si>
    <t xml:space="preserve">                  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</si>
</sst>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7" workbookViewId="0">
      <selection activeCell="G38" sqref="B2:G38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7" width="13.7109375" style="13" bestFit="1" customWidth="1"/>
    <col min="8" max="16384" width="11.5703125" style="13"/>
  </cols>
  <sheetData>
    <row r="1" spans="2:7" ht="12.75" thickBot="1" x14ac:dyDescent="0.25"/>
    <row r="2" spans="2:7" x14ac:dyDescent="0.2">
      <c r="B2" s="21" t="s">
        <v>29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30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239359695</v>
      </c>
      <c r="D8" s="7">
        <f>SUM(D10,D19)</f>
        <v>168242043</v>
      </c>
      <c r="E8" s="7">
        <f>SUM(E10,E19)</f>
        <v>152394419</v>
      </c>
      <c r="F8" s="7">
        <f>C8+D8-E8</f>
        <v>255207319</v>
      </c>
      <c r="G8" s="7">
        <f>F8-C8</f>
        <v>15847624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31218986</v>
      </c>
      <c r="D10" s="7">
        <f>SUM(D11:D17)</f>
        <v>159545332</v>
      </c>
      <c r="E10" s="7">
        <f>SUM(E11:E17)</f>
        <v>151098771</v>
      </c>
      <c r="F10" s="7">
        <f t="shared" ref="F10:F17" si="0">C10+D10-E10</f>
        <v>39665547</v>
      </c>
      <c r="G10" s="7">
        <f t="shared" ref="G10:G17" si="1">F10-C10</f>
        <v>8446561</v>
      </c>
    </row>
    <row r="11" spans="2:7" x14ac:dyDescent="0.2">
      <c r="B11" s="3" t="s">
        <v>6</v>
      </c>
      <c r="C11" s="8">
        <v>9929435</v>
      </c>
      <c r="D11" s="8">
        <v>80553412</v>
      </c>
      <c r="E11" s="8">
        <v>71012723</v>
      </c>
      <c r="F11" s="12">
        <f t="shared" si="0"/>
        <v>19470124</v>
      </c>
      <c r="G11" s="12">
        <f t="shared" si="1"/>
        <v>9540689</v>
      </c>
    </row>
    <row r="12" spans="2:7" x14ac:dyDescent="0.2">
      <c r="B12" s="3" t="s">
        <v>7</v>
      </c>
      <c r="C12" s="8">
        <v>16257043</v>
      </c>
      <c r="D12" s="8">
        <v>74331767</v>
      </c>
      <c r="E12" s="8">
        <v>75649436</v>
      </c>
      <c r="F12" s="12">
        <f t="shared" si="0"/>
        <v>14939374</v>
      </c>
      <c r="G12" s="12">
        <f t="shared" si="1"/>
        <v>-1317669</v>
      </c>
    </row>
    <row r="13" spans="2:7" x14ac:dyDescent="0.2">
      <c r="B13" s="3" t="s">
        <v>8</v>
      </c>
      <c r="C13" s="8">
        <v>77896</v>
      </c>
      <c r="D13" s="8">
        <v>467</v>
      </c>
      <c r="E13" s="8">
        <v>494</v>
      </c>
      <c r="F13" s="12">
        <f t="shared" si="0"/>
        <v>77869</v>
      </c>
      <c r="G13" s="12">
        <f t="shared" si="1"/>
        <v>-27</v>
      </c>
    </row>
    <row r="14" spans="2:7" x14ac:dyDescent="0.2">
      <c r="B14" s="3" t="s">
        <v>9</v>
      </c>
      <c r="C14" s="8">
        <v>630</v>
      </c>
      <c r="D14" s="8">
        <v>0</v>
      </c>
      <c r="E14" s="8">
        <v>629</v>
      </c>
      <c r="F14" s="12">
        <f t="shared" si="0"/>
        <v>1</v>
      </c>
      <c r="G14" s="12">
        <f t="shared" si="1"/>
        <v>-629</v>
      </c>
    </row>
    <row r="15" spans="2:7" x14ac:dyDescent="0.2">
      <c r="B15" s="3" t="s">
        <v>10</v>
      </c>
      <c r="C15" s="8">
        <v>4934053</v>
      </c>
      <c r="D15" s="8">
        <v>4659686</v>
      </c>
      <c r="E15" s="8">
        <v>4435489</v>
      </c>
      <c r="F15" s="12">
        <f t="shared" si="0"/>
        <v>5158250</v>
      </c>
      <c r="G15" s="12">
        <f t="shared" si="1"/>
        <v>224197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19929</v>
      </c>
      <c r="D17" s="8">
        <v>0</v>
      </c>
      <c r="E17" s="8">
        <v>0</v>
      </c>
      <c r="F17" s="12">
        <f t="shared" si="0"/>
        <v>19929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208140709</v>
      </c>
      <c r="D19" s="7">
        <f>SUM(D20:D28)</f>
        <v>8696711</v>
      </c>
      <c r="E19" s="7">
        <f>SUM(E20:E28)</f>
        <v>1295648</v>
      </c>
      <c r="F19" s="7">
        <f t="shared" ref="F19:F28" si="2">C19+D19-E19</f>
        <v>215541772</v>
      </c>
      <c r="G19" s="7">
        <f t="shared" ref="G19:G28" si="3">F19-C19</f>
        <v>7401063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199253069</v>
      </c>
      <c r="D22" s="8">
        <v>4271835</v>
      </c>
      <c r="E22" s="8">
        <v>0</v>
      </c>
      <c r="F22" s="12">
        <f t="shared" si="2"/>
        <v>203524904</v>
      </c>
      <c r="G22" s="12">
        <f t="shared" si="3"/>
        <v>4271835</v>
      </c>
    </row>
    <row r="23" spans="1:7" x14ac:dyDescent="0.2">
      <c r="B23" s="3" t="s">
        <v>18</v>
      </c>
      <c r="C23" s="8">
        <v>18527314</v>
      </c>
      <c r="D23" s="8">
        <v>4345883</v>
      </c>
      <c r="E23" s="8">
        <v>114710</v>
      </c>
      <c r="F23" s="12">
        <f t="shared" si="2"/>
        <v>22758487</v>
      </c>
      <c r="G23" s="12">
        <f t="shared" si="3"/>
        <v>4231173</v>
      </c>
    </row>
    <row r="24" spans="1:7" x14ac:dyDescent="0.2">
      <c r="B24" s="3" t="s">
        <v>19</v>
      </c>
      <c r="C24" s="8">
        <v>393374</v>
      </c>
      <c r="D24" s="8">
        <v>50826</v>
      </c>
      <c r="E24" s="8">
        <v>0</v>
      </c>
      <c r="F24" s="12">
        <f t="shared" si="2"/>
        <v>444200</v>
      </c>
      <c r="G24" s="12">
        <f t="shared" si="3"/>
        <v>50826</v>
      </c>
    </row>
    <row r="25" spans="1:7" ht="24" x14ac:dyDescent="0.2">
      <c r="B25" s="3" t="s">
        <v>20</v>
      </c>
      <c r="C25" s="8">
        <v>-10033048</v>
      </c>
      <c r="D25" s="8">
        <v>28167</v>
      </c>
      <c r="E25" s="8">
        <v>1180938</v>
      </c>
      <c r="F25" s="12">
        <f t="shared" si="2"/>
        <v>-11185819</v>
      </c>
      <c r="G25" s="12">
        <f t="shared" si="3"/>
        <v>-1152771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5" s="19" customFormat="1" x14ac:dyDescent="0.2"/>
    <row r="34" spans="2:5" s="19" customFormat="1" x14ac:dyDescent="0.2"/>
    <row r="35" spans="2:5" s="19" customFormat="1" x14ac:dyDescent="0.2"/>
    <row r="36" spans="2:5" s="19" customFormat="1" x14ac:dyDescent="0.2">
      <c r="B36" s="20" t="s">
        <v>31</v>
      </c>
      <c r="E36" s="19" t="s">
        <v>34</v>
      </c>
    </row>
    <row r="37" spans="2:5" s="19" customFormat="1" x14ac:dyDescent="0.2">
      <c r="B37" s="20" t="s">
        <v>32</v>
      </c>
      <c r="E37" s="19" t="s">
        <v>35</v>
      </c>
    </row>
    <row r="38" spans="2:5" s="19" customFormat="1" x14ac:dyDescent="0.2">
      <c r="B38" s="20" t="s">
        <v>33</v>
      </c>
      <c r="E38" s="19" t="s">
        <v>36</v>
      </c>
    </row>
    <row r="39" spans="2:5" s="19" customFormat="1" x14ac:dyDescent="0.2"/>
    <row r="40" spans="2:5" s="19" customFormat="1" x14ac:dyDescent="0.2"/>
    <row r="41" spans="2:5" s="19" customFormat="1" x14ac:dyDescent="0.2"/>
    <row r="42" spans="2:5" s="19" customFormat="1" x14ac:dyDescent="0.2"/>
    <row r="43" spans="2:5" s="19" customFormat="1" x14ac:dyDescent="0.2"/>
    <row r="44" spans="2:5" s="19" customFormat="1" x14ac:dyDescent="0.2"/>
    <row r="45" spans="2:5" s="19" customFormat="1" x14ac:dyDescent="0.2"/>
    <row r="46" spans="2:5" s="19" customFormat="1" x14ac:dyDescent="0.2"/>
    <row r="47" spans="2:5" s="19" customFormat="1" x14ac:dyDescent="0.2"/>
    <row r="48" spans="2:5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2023-01-26T15:04:17Z</cp:lastPrinted>
  <dcterms:created xsi:type="dcterms:W3CDTF">2019-12-03T19:14:48Z</dcterms:created>
  <dcterms:modified xsi:type="dcterms:W3CDTF">2023-01-26T15:04:22Z</dcterms:modified>
</cp:coreProperties>
</file>